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0A10D25D-31B4-43B9-A190-D694BC048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rd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V18" i="1"/>
  <c r="O18" i="1"/>
  <c r="N17" i="1" l="1"/>
  <c r="E12" i="1" l="1"/>
  <c r="F10" i="1"/>
  <c r="F12" i="1" l="1"/>
  <c r="G10" i="1"/>
  <c r="N11" i="1" s="1"/>
  <c r="N12" i="1" s="1"/>
  <c r="P17" i="1" s="1"/>
  <c r="P18" i="1" l="1"/>
  <c r="Y12" i="1"/>
  <c r="G12" i="1"/>
  <c r="H10" i="1"/>
  <c r="H12" i="1" s="1"/>
  <c r="I10" i="1"/>
  <c r="I12" i="1" s="1"/>
  <c r="J11" i="1"/>
  <c r="J12" i="1" s="1"/>
  <c r="L11" i="1"/>
  <c r="L12" i="1" s="1"/>
  <c r="Q17" i="1" l="1"/>
  <c r="Q18" i="1" l="1"/>
  <c r="T17" i="1"/>
  <c r="X17" i="1"/>
  <c r="S17" i="1"/>
  <c r="W17" i="1" s="1"/>
  <c r="W18" i="1" s="1"/>
  <c r="T18" i="1" l="1"/>
  <c r="S18" i="1"/>
  <c r="Y17" i="1"/>
  <c r="X18" i="1"/>
  <c r="Y18" i="1" l="1"/>
  <c r="Z17" i="1"/>
  <c r="Z18" i="1" s="1"/>
</calcChain>
</file>

<file path=xl/sharedStrings.xml><?xml version="1.0" encoding="utf-8"?>
<sst xmlns="http://schemas.openxmlformats.org/spreadsheetml/2006/main" count="79" uniqueCount="76">
  <si>
    <t xml:space="preserve">       KARABÜK  ÜNİVERSİTESİ</t>
  </si>
  <si>
    <t>(BİREYSEL GELİR GETİRİCİ FALİYET CETVELİ/PUANI)</t>
  </si>
  <si>
    <t>S.NO</t>
  </si>
  <si>
    <t>FAALİYET / PROJE ADI:</t>
  </si>
  <si>
    <t>Danışmanlık</t>
  </si>
  <si>
    <t>TUTAR</t>
  </si>
  <si>
    <t>KDV</t>
  </si>
  <si>
    <t>KDV'Siz Tutar</t>
  </si>
  <si>
    <t>Hazine Payı</t>
  </si>
  <si>
    <t>BAP Payı</t>
  </si>
  <si>
    <t>Mal ve Hizmet Alımı ile Yönetici Payı</t>
  </si>
  <si>
    <t>Öğretim Elemanı Payı</t>
  </si>
  <si>
    <t>Projeye Ait Bilgiler</t>
  </si>
  <si>
    <t>Mesai İçi Çalışmadır</t>
  </si>
  <si>
    <t>Mesai Dışı Çalışmadır</t>
  </si>
  <si>
    <t xml:space="preserve">2547/58-d </t>
  </si>
  <si>
    <t>2547/58-e</t>
  </si>
  <si>
    <t>2547/58-f</t>
  </si>
  <si>
    <t>257/58-k</t>
  </si>
  <si>
    <t>Mal ve Hizmet Alımı Payı</t>
  </si>
  <si>
    <t>Ayrılan Yönetici Payı</t>
  </si>
  <si>
    <t>Üniversite İmkanları Kullanılarak Yapılan Projedir (2547/58-d )</t>
  </si>
  <si>
    <t>Danışmanlık Rapor vb.  Projedir</t>
  </si>
  <si>
    <t>(2547/58-e)</t>
  </si>
  <si>
    <t>Yönetici Payı Ek Ödemedir</t>
  </si>
  <si>
    <t>(2547/58-f)</t>
  </si>
  <si>
    <t>Üniversite Sanayi İşbirliği Kapsamında  Prejedir</t>
  </si>
  <si>
    <t>2547/58-K  Üniversite Yönetim Kurulu Tarih ve Sayısı</t>
  </si>
  <si>
    <t>Brüt Gelir</t>
  </si>
  <si>
    <t>(      )</t>
  </si>
  <si>
    <t>(        )</t>
  </si>
  <si>
    <t>..../ ..... /202.-  S: …....</t>
  </si>
  <si>
    <t>TOPLAM</t>
  </si>
  <si>
    <t>Dağıtılacak Tutar</t>
  </si>
  <si>
    <t>Proje Çalışanı Bilgileri</t>
  </si>
  <si>
    <t>Perf. Puan Bilgileri</t>
  </si>
  <si>
    <t>Döner Sermaye Ek Ödeme Matrah Bilgileri</t>
  </si>
  <si>
    <t>Ödeme Bilgileri</t>
  </si>
  <si>
    <t>S.No</t>
  </si>
  <si>
    <t>Ünvanı Adı Soyadı</t>
  </si>
  <si>
    <t>Kadro Birimi</t>
  </si>
  <si>
    <t>Mesai Dışı B2-Puanı</t>
  </si>
  <si>
    <t>Maaş</t>
  </si>
  <si>
    <t>Eğitim Öğretim Ödeneği</t>
  </si>
  <si>
    <t>Mesai Dışı Matrah Toplamı</t>
  </si>
  <si>
    <t>Mesai İçi Ücret</t>
  </si>
  <si>
    <t>Brüt Ücret Toplamı</t>
  </si>
  <si>
    <t>Hesaplanan G.V</t>
  </si>
  <si>
    <t>Hesaplanan D.V</t>
  </si>
  <si>
    <t>Uygulanan D.V. İstisnası</t>
  </si>
  <si>
    <t>Ödenecek Kesintiler</t>
  </si>
  <si>
    <t>Net Ödenen</t>
  </si>
  <si>
    <t>G.Vergisi</t>
  </si>
  <si>
    <t>D.Vergisi</t>
  </si>
  <si>
    <t xml:space="preserve">Gerçekleştirme Görevlisi </t>
  </si>
  <si>
    <t>Harcama Yetkilisi</t>
  </si>
  <si>
    <t>Kdv (%20)</t>
  </si>
  <si>
    <t>Uygulanan G.V. İstisnası**</t>
  </si>
  <si>
    <t>Kümülatif G.V Matrahı*</t>
  </si>
  <si>
    <t>Mesai İçi b1- Puanı</t>
  </si>
  <si>
    <t>Ek Gösterge</t>
  </si>
  <si>
    <t>Üniversite Ödeneği</t>
  </si>
  <si>
    <t>İdari Görev Ödeneği</t>
  </si>
  <si>
    <t>Mesai İçi Matrah Toplamı</t>
  </si>
  <si>
    <t>Mesai Dışı Ücret</t>
  </si>
  <si>
    <t>Aylık Gelir Vergisi İstisnası</t>
  </si>
  <si>
    <t>Aylık Damga Vergisi İstisnası</t>
  </si>
  <si>
    <t>Kesinti Toplamı</t>
  </si>
  <si>
    <t>(  X  )</t>
  </si>
  <si>
    <t xml:space="preserve">IBAN: </t>
  </si>
  <si>
    <t xml:space="preserve">T.C. : </t>
  </si>
  <si>
    <t>DEKONT NO</t>
  </si>
  <si>
    <t xml:space="preserve">2547/58-e,d,k Gelirleri </t>
  </si>
  <si>
    <t>DÖNER SERMAYE EK ÖDEME ÜCRET BORDROSU  [2547/58-]</t>
  </si>
  <si>
    <t>../…/… tarihinde KBS üzerinden alınan verilerdir.</t>
  </si>
  <si>
    <t xml:space="preserve">AY/YIL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</si>
</sst>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6"/>
      <color rgb="FF000000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  <charset val="162"/>
    </font>
    <font>
      <sz val="18"/>
      <name val="Arial"/>
      <family val="2"/>
      <charset val="162"/>
    </font>
    <font>
      <b/>
      <sz val="20"/>
      <color rgb="FF000000"/>
      <name val="Arial"/>
      <family val="2"/>
      <charset val="162"/>
    </font>
    <font>
      <sz val="20"/>
      <name val="Arial"/>
      <family val="2"/>
      <charset val="162"/>
    </font>
    <font>
      <b/>
      <sz val="20"/>
      <name val="Arial"/>
      <family val="2"/>
      <charset val="162"/>
    </font>
    <font>
      <b/>
      <sz val="28"/>
      <name val="Arial"/>
      <family val="2"/>
      <charset val="162"/>
    </font>
    <font>
      <b/>
      <sz val="24"/>
      <name val="Arial"/>
      <family val="2"/>
      <charset val="162"/>
    </font>
    <font>
      <b/>
      <sz val="24"/>
      <color rgb="FF000000"/>
      <name val="Arial"/>
      <family val="2"/>
      <charset val="162"/>
    </font>
    <font>
      <sz val="26"/>
      <name val="Arial"/>
      <family val="2"/>
      <charset val="162"/>
    </font>
    <font>
      <b/>
      <sz val="26"/>
      <name val="Arial"/>
      <family val="2"/>
      <charset val="162"/>
    </font>
    <font>
      <sz val="26"/>
      <color rgb="FF000000"/>
      <name val="Arial"/>
      <family val="2"/>
      <charset val="162"/>
    </font>
    <font>
      <b/>
      <sz val="26"/>
      <color rgb="FF000000"/>
      <name val="Arial"/>
      <family val="2"/>
      <charset val="162"/>
    </font>
    <font>
      <sz val="26"/>
      <color theme="1"/>
      <name val="Arial"/>
      <family val="2"/>
      <charset val="162"/>
    </font>
    <font>
      <b/>
      <sz val="26"/>
      <color theme="1"/>
      <name val="Arial"/>
      <family val="2"/>
      <charset val="162"/>
    </font>
    <font>
      <sz val="28"/>
      <color rgb="FF000000"/>
      <name val="Arial"/>
      <family val="2"/>
      <charset val="162"/>
    </font>
    <font>
      <b/>
      <u/>
      <sz val="26"/>
      <name val="Arial"/>
      <family val="2"/>
      <charset val="162"/>
    </font>
    <font>
      <sz val="44"/>
      <color rgb="FF000000"/>
      <name val="Arial"/>
      <family val="2"/>
      <charset val="16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3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43" fontId="15" fillId="0" borderId="9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3" fontId="16" fillId="0" borderId="10" xfId="2" applyFont="1" applyBorder="1" applyAlignment="1">
      <alignment horizontal="center" vertical="center" wrapText="1"/>
    </xf>
    <xf numFmtId="43" fontId="16" fillId="0" borderId="5" xfId="2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" fontId="11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irgül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F42"/>
  <sheetViews>
    <sheetView tabSelected="1" zoomScale="36" zoomScaleNormal="36" workbookViewId="0">
      <selection activeCell="AC3" sqref="AC3"/>
    </sheetView>
  </sheetViews>
  <sheetFormatPr defaultRowHeight="15" x14ac:dyDescent="0.25"/>
  <cols>
    <col min="3" max="3" width="20.7109375" style="21" customWidth="1"/>
    <col min="4" max="4" width="35.85546875" style="21" customWidth="1"/>
    <col min="5" max="5" width="34.28515625" style="21" customWidth="1"/>
    <col min="6" max="6" width="25" style="21" customWidth="1"/>
    <col min="7" max="7" width="26" style="21" customWidth="1"/>
    <col min="8" max="8" width="20.7109375" style="21" customWidth="1"/>
    <col min="9" max="9" width="26.42578125" style="21" customWidth="1"/>
    <col min="10" max="10" width="29.5703125" style="21" customWidth="1"/>
    <col min="11" max="11" width="23.85546875" style="21" customWidth="1"/>
    <col min="12" max="12" width="24.28515625" style="21" customWidth="1"/>
    <col min="13" max="13" width="33" style="21" customWidth="1"/>
    <col min="14" max="14" width="25.42578125" style="21" customWidth="1"/>
    <col min="15" max="15" width="24.28515625" style="21" customWidth="1"/>
    <col min="16" max="16" width="25.140625" style="21" customWidth="1"/>
    <col min="17" max="17" width="28.85546875" style="21" customWidth="1"/>
    <col min="18" max="18" width="27.7109375" style="21" customWidth="1"/>
    <col min="19" max="19" width="33.5703125" style="21" customWidth="1"/>
    <col min="20" max="20" width="31.28515625" style="21" customWidth="1"/>
    <col min="21" max="21" width="34.140625" style="21" customWidth="1"/>
    <col min="22" max="22" width="35.85546875" style="21" customWidth="1"/>
    <col min="23" max="23" width="25.42578125" style="21" customWidth="1"/>
    <col min="24" max="24" width="23.5703125" style="21" customWidth="1"/>
    <col min="25" max="25" width="24.5703125" style="21" customWidth="1"/>
    <col min="26" max="26" width="28.140625" style="21" customWidth="1"/>
  </cols>
  <sheetData>
    <row r="1" spans="3:27" s="2" customFormat="1" ht="75" customHeight="1" x14ac:dyDescent="0.35">
      <c r="C1" s="108" t="s">
        <v>0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"/>
    </row>
    <row r="2" spans="3:27" s="2" customFormat="1" ht="75" customHeight="1" x14ac:dyDescent="0.35">
      <c r="C2" s="111" t="s">
        <v>73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3"/>
      <c r="AA2" s="1"/>
    </row>
    <row r="3" spans="3:27" s="2" customFormat="1" ht="75" customHeight="1" x14ac:dyDescent="0.35">
      <c r="C3" s="111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  <c r="AA3" s="1"/>
    </row>
    <row r="4" spans="3:27" s="2" customFormat="1" ht="75" customHeight="1" x14ac:dyDescent="0.35">
      <c r="C4" s="114" t="s">
        <v>75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  <c r="AA4" s="1"/>
    </row>
    <row r="5" spans="3:27" s="2" customFormat="1" ht="27.75" customHeight="1" x14ac:dyDescent="0.35">
      <c r="C5" s="115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8"/>
      <c r="AA5" s="1"/>
    </row>
    <row r="6" spans="3:27" s="2" customFormat="1" ht="88.5" customHeight="1" x14ac:dyDescent="0.35">
      <c r="C6" s="99" t="s">
        <v>2</v>
      </c>
      <c r="D6" s="25" t="s">
        <v>3</v>
      </c>
      <c r="E6" s="49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59" t="s">
        <v>10</v>
      </c>
      <c r="K6" s="60"/>
      <c r="L6" s="60"/>
      <c r="M6" s="61"/>
      <c r="N6" s="100" t="s">
        <v>11</v>
      </c>
      <c r="O6" s="105" t="s">
        <v>65</v>
      </c>
      <c r="P6" s="105" t="s">
        <v>66</v>
      </c>
      <c r="Q6" s="100" t="s">
        <v>12</v>
      </c>
      <c r="R6" s="100"/>
      <c r="S6" s="100"/>
      <c r="T6" s="100"/>
      <c r="U6" s="100"/>
      <c r="V6" s="100"/>
      <c r="W6" s="100"/>
      <c r="X6" s="100"/>
      <c r="Y6" s="100"/>
      <c r="Z6" s="101"/>
      <c r="AA6" s="1"/>
    </row>
    <row r="7" spans="3:27" s="2" customFormat="1" ht="56.25" customHeight="1" x14ac:dyDescent="0.35">
      <c r="C7" s="99"/>
      <c r="D7" s="23" t="s">
        <v>4</v>
      </c>
      <c r="E7" s="50"/>
      <c r="F7" s="50"/>
      <c r="G7" s="50"/>
      <c r="H7" s="50"/>
      <c r="I7" s="50"/>
      <c r="J7" s="62"/>
      <c r="K7" s="63"/>
      <c r="L7" s="63"/>
      <c r="M7" s="64"/>
      <c r="N7" s="100"/>
      <c r="O7" s="106"/>
      <c r="P7" s="106"/>
      <c r="Q7" s="88" t="s">
        <v>13</v>
      </c>
      <c r="R7" s="88" t="s">
        <v>14</v>
      </c>
      <c r="S7" s="88" t="s">
        <v>15</v>
      </c>
      <c r="T7" s="88"/>
      <c r="U7" s="24" t="s">
        <v>16</v>
      </c>
      <c r="V7" s="24" t="s">
        <v>17</v>
      </c>
      <c r="W7" s="88" t="s">
        <v>18</v>
      </c>
      <c r="X7" s="88"/>
      <c r="Y7" s="88"/>
      <c r="Z7" s="102"/>
      <c r="AA7" s="1"/>
    </row>
    <row r="8" spans="3:27" s="2" customFormat="1" ht="120" customHeight="1" x14ac:dyDescent="0.35">
      <c r="C8" s="99"/>
      <c r="D8" s="23"/>
      <c r="E8" s="51"/>
      <c r="F8" s="51"/>
      <c r="G8" s="51"/>
      <c r="H8" s="51"/>
      <c r="I8" s="51"/>
      <c r="J8" s="100" t="s">
        <v>19</v>
      </c>
      <c r="K8" s="100"/>
      <c r="L8" s="100" t="s">
        <v>20</v>
      </c>
      <c r="M8" s="100"/>
      <c r="N8" s="100"/>
      <c r="O8" s="107"/>
      <c r="P8" s="107"/>
      <c r="Q8" s="88"/>
      <c r="R8" s="88"/>
      <c r="S8" s="103" t="s">
        <v>21</v>
      </c>
      <c r="T8" s="103"/>
      <c r="U8" s="27" t="s">
        <v>22</v>
      </c>
      <c r="V8" s="27" t="s">
        <v>24</v>
      </c>
      <c r="W8" s="103" t="s">
        <v>26</v>
      </c>
      <c r="X8" s="103"/>
      <c r="Y8" s="103" t="s">
        <v>27</v>
      </c>
      <c r="Z8" s="104"/>
      <c r="AA8" s="95"/>
    </row>
    <row r="9" spans="3:27" s="2" customFormat="1" ht="87" customHeight="1" x14ac:dyDescent="0.35">
      <c r="C9" s="99"/>
      <c r="D9" s="37" t="s">
        <v>71</v>
      </c>
      <c r="E9" s="42" t="s">
        <v>28</v>
      </c>
      <c r="F9" s="42" t="s">
        <v>56</v>
      </c>
      <c r="G9" s="43">
        <v>1</v>
      </c>
      <c r="H9" s="43">
        <v>0.01</v>
      </c>
      <c r="I9" s="43">
        <v>0.05</v>
      </c>
      <c r="J9" s="100"/>
      <c r="K9" s="100"/>
      <c r="L9" s="100"/>
      <c r="M9" s="100"/>
      <c r="N9" s="100"/>
      <c r="O9" s="34"/>
      <c r="P9" s="35"/>
      <c r="Q9" s="88"/>
      <c r="R9" s="88"/>
      <c r="S9" s="103"/>
      <c r="T9" s="103"/>
      <c r="U9" s="27" t="s">
        <v>23</v>
      </c>
      <c r="V9" s="27" t="s">
        <v>25</v>
      </c>
      <c r="W9" s="103"/>
      <c r="X9" s="103"/>
      <c r="Y9" s="103"/>
      <c r="Z9" s="104"/>
      <c r="AA9" s="95"/>
    </row>
    <row r="10" spans="3:27" s="2" customFormat="1" ht="63" customHeight="1" x14ac:dyDescent="0.35">
      <c r="C10" s="96">
        <v>1</v>
      </c>
      <c r="D10" s="97" t="s">
        <v>72</v>
      </c>
      <c r="E10" s="91">
        <v>0</v>
      </c>
      <c r="F10" s="93">
        <f>E10*20/120</f>
        <v>0</v>
      </c>
      <c r="G10" s="91">
        <f>E10-F10</f>
        <v>0</v>
      </c>
      <c r="H10" s="57">
        <f>G10*0.01</f>
        <v>0</v>
      </c>
      <c r="I10" s="57">
        <f>G10*0.05</f>
        <v>0</v>
      </c>
      <c r="J10" s="98">
        <v>0.15</v>
      </c>
      <c r="K10" s="98"/>
      <c r="L10" s="98">
        <v>0</v>
      </c>
      <c r="M10" s="98"/>
      <c r="N10" s="43">
        <v>0.79</v>
      </c>
      <c r="O10" s="23"/>
      <c r="P10" s="23"/>
      <c r="Q10" s="68" t="s">
        <v>29</v>
      </c>
      <c r="R10" s="68" t="s">
        <v>68</v>
      </c>
      <c r="S10" s="68" t="s">
        <v>30</v>
      </c>
      <c r="T10" s="68"/>
      <c r="U10" s="68" t="s">
        <v>29</v>
      </c>
      <c r="V10" s="68" t="s">
        <v>29</v>
      </c>
      <c r="W10" s="68" t="s">
        <v>30</v>
      </c>
      <c r="X10" s="68"/>
      <c r="Y10" s="84" t="s">
        <v>31</v>
      </c>
      <c r="Z10" s="85"/>
      <c r="AA10" s="1"/>
    </row>
    <row r="11" spans="3:27" s="2" customFormat="1" ht="39.950000000000003" customHeight="1" x14ac:dyDescent="0.35">
      <c r="C11" s="96"/>
      <c r="D11" s="97"/>
      <c r="E11" s="92"/>
      <c r="F11" s="94"/>
      <c r="G11" s="92"/>
      <c r="H11" s="58"/>
      <c r="I11" s="58"/>
      <c r="J11" s="52">
        <f>G10*0.15</f>
        <v>0</v>
      </c>
      <c r="K11" s="52"/>
      <c r="L11" s="52">
        <f>G10*0</f>
        <v>0</v>
      </c>
      <c r="M11" s="52"/>
      <c r="N11" s="28">
        <f>G10*0.79</f>
        <v>0</v>
      </c>
      <c r="O11" s="33"/>
      <c r="P11" s="33"/>
      <c r="Q11" s="68"/>
      <c r="R11" s="68"/>
      <c r="S11" s="68"/>
      <c r="T11" s="68"/>
      <c r="U11" s="68"/>
      <c r="V11" s="68"/>
      <c r="W11" s="68"/>
      <c r="X11" s="68"/>
      <c r="Y11" s="84"/>
      <c r="Z11" s="85"/>
      <c r="AA11" s="1"/>
    </row>
    <row r="12" spans="3:27" s="2" customFormat="1" ht="39.950000000000003" customHeight="1" x14ac:dyDescent="0.35">
      <c r="C12" s="86" t="s">
        <v>32</v>
      </c>
      <c r="D12" s="68"/>
      <c r="E12" s="32">
        <f>SUM(E10)</f>
        <v>0</v>
      </c>
      <c r="F12" s="44">
        <f>SUM(F10)</f>
        <v>0</v>
      </c>
      <c r="G12" s="32">
        <f>SUM(G10:G10)</f>
        <v>0</v>
      </c>
      <c r="H12" s="32">
        <f>SUM(H10)</f>
        <v>0</v>
      </c>
      <c r="I12" s="32">
        <f>SUM(I10)</f>
        <v>0</v>
      </c>
      <c r="J12" s="87">
        <f>SUM(J11)</f>
        <v>0</v>
      </c>
      <c r="K12" s="68"/>
      <c r="L12" s="87">
        <f>SUM(L11)</f>
        <v>0</v>
      </c>
      <c r="M12" s="68"/>
      <c r="N12" s="32">
        <f>SUM(N11)</f>
        <v>0</v>
      </c>
      <c r="O12" s="34"/>
      <c r="P12" s="35"/>
      <c r="Q12" s="88" t="s">
        <v>33</v>
      </c>
      <c r="R12" s="88"/>
      <c r="S12" s="88"/>
      <c r="T12" s="88"/>
      <c r="U12" s="88"/>
      <c r="V12" s="88"/>
      <c r="W12" s="88"/>
      <c r="X12" s="88"/>
      <c r="Y12" s="89">
        <f>N12</f>
        <v>0</v>
      </c>
      <c r="Z12" s="90"/>
      <c r="AA12" s="1"/>
    </row>
    <row r="13" spans="3:27" s="2" customFormat="1" ht="39.950000000000003" customHeight="1" x14ac:dyDescent="0.35"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3"/>
      <c r="AA13" s="1"/>
    </row>
    <row r="14" spans="3:27" s="2" customFormat="1" ht="78" customHeight="1" x14ac:dyDescent="0.35">
      <c r="C14" s="54" t="s">
        <v>34</v>
      </c>
      <c r="D14" s="55"/>
      <c r="E14" s="55"/>
      <c r="F14" s="55" t="s">
        <v>35</v>
      </c>
      <c r="G14" s="55"/>
      <c r="H14" s="55" t="s">
        <v>36</v>
      </c>
      <c r="I14" s="55"/>
      <c r="J14" s="55"/>
      <c r="K14" s="55"/>
      <c r="L14" s="55"/>
      <c r="M14" s="55"/>
      <c r="N14" s="55"/>
      <c r="O14" s="55"/>
      <c r="P14" s="55" t="s">
        <v>37</v>
      </c>
      <c r="Q14" s="55"/>
      <c r="R14" s="55"/>
      <c r="S14" s="55"/>
      <c r="T14" s="55"/>
      <c r="U14" s="55"/>
      <c r="V14" s="55"/>
      <c r="W14" s="55"/>
      <c r="X14" s="55"/>
      <c r="Y14" s="55"/>
      <c r="Z14" s="75"/>
      <c r="AA14" s="1"/>
    </row>
    <row r="15" spans="3:27" s="2" customFormat="1" ht="95.25" customHeight="1" x14ac:dyDescent="0.35">
      <c r="C15" s="76" t="s">
        <v>38</v>
      </c>
      <c r="D15" s="68" t="s">
        <v>39</v>
      </c>
      <c r="E15" s="68" t="s">
        <v>40</v>
      </c>
      <c r="F15" s="69" t="s">
        <v>59</v>
      </c>
      <c r="G15" s="68" t="s">
        <v>41</v>
      </c>
      <c r="H15" s="77" t="s">
        <v>42</v>
      </c>
      <c r="I15" s="69" t="s">
        <v>60</v>
      </c>
      <c r="J15" s="71" t="s">
        <v>61</v>
      </c>
      <c r="K15" s="77" t="s">
        <v>43</v>
      </c>
      <c r="L15" s="69" t="s">
        <v>62</v>
      </c>
      <c r="M15" s="69" t="s">
        <v>63</v>
      </c>
      <c r="N15" s="68" t="s">
        <v>44</v>
      </c>
      <c r="O15" s="78" t="s">
        <v>45</v>
      </c>
      <c r="P15" s="73" t="s">
        <v>64</v>
      </c>
      <c r="Q15" s="79" t="s">
        <v>46</v>
      </c>
      <c r="R15" s="68" t="s">
        <v>58</v>
      </c>
      <c r="S15" s="68" t="s">
        <v>47</v>
      </c>
      <c r="T15" s="68" t="s">
        <v>48</v>
      </c>
      <c r="U15" s="68" t="s">
        <v>57</v>
      </c>
      <c r="V15" s="68" t="s">
        <v>49</v>
      </c>
      <c r="W15" s="68" t="s">
        <v>50</v>
      </c>
      <c r="X15" s="68"/>
      <c r="Y15" s="47" t="s">
        <v>67</v>
      </c>
      <c r="Z15" s="80" t="s">
        <v>51</v>
      </c>
      <c r="AA15" s="1"/>
    </row>
    <row r="16" spans="3:27" s="2" customFormat="1" ht="135" customHeight="1" x14ac:dyDescent="0.35">
      <c r="C16" s="76"/>
      <c r="D16" s="68"/>
      <c r="E16" s="68"/>
      <c r="F16" s="70"/>
      <c r="G16" s="68"/>
      <c r="H16" s="77"/>
      <c r="I16" s="70"/>
      <c r="J16" s="72"/>
      <c r="K16" s="77"/>
      <c r="L16" s="70"/>
      <c r="M16" s="70"/>
      <c r="N16" s="68"/>
      <c r="O16" s="78"/>
      <c r="P16" s="74"/>
      <c r="Q16" s="79"/>
      <c r="R16" s="68"/>
      <c r="S16" s="68"/>
      <c r="T16" s="68"/>
      <c r="U16" s="68"/>
      <c r="V16" s="68"/>
      <c r="W16" s="30" t="s">
        <v>52</v>
      </c>
      <c r="X16" s="30" t="s">
        <v>53</v>
      </c>
      <c r="Y16" s="48"/>
      <c r="Z16" s="80"/>
      <c r="AA16" s="1"/>
    </row>
    <row r="17" spans="3:32" s="2" customFormat="1" ht="138.75" customHeight="1" x14ac:dyDescent="0.35">
      <c r="C17" s="39">
        <v>1</v>
      </c>
      <c r="D17" s="26"/>
      <c r="E17" s="22"/>
      <c r="F17" s="26">
        <v>0</v>
      </c>
      <c r="G17" s="26">
        <v>100</v>
      </c>
      <c r="H17" s="56">
        <v>0</v>
      </c>
      <c r="I17" s="53">
        <v>0</v>
      </c>
      <c r="J17" s="53">
        <v>0</v>
      </c>
      <c r="K17" s="56">
        <v>0</v>
      </c>
      <c r="L17" s="52">
        <v>0</v>
      </c>
      <c r="M17" s="53">
        <v>0</v>
      </c>
      <c r="N17" s="53">
        <f>(H17+I17+J17+K17+L17)*4.75</f>
        <v>0</v>
      </c>
      <c r="O17" s="36">
        <v>0</v>
      </c>
      <c r="P17" s="38">
        <f>G17*N12/100</f>
        <v>0</v>
      </c>
      <c r="Q17" s="28">
        <f>O17+P17</f>
        <v>0</v>
      </c>
      <c r="R17" s="28">
        <v>0</v>
      </c>
      <c r="S17" s="28">
        <f>Q17*0.15</f>
        <v>0</v>
      </c>
      <c r="T17" s="28">
        <f>Q17*0.00759</f>
        <v>0</v>
      </c>
      <c r="U17" s="28">
        <v>0</v>
      </c>
      <c r="V17" s="28">
        <v>0</v>
      </c>
      <c r="W17" s="28">
        <f>S17-U17</f>
        <v>0</v>
      </c>
      <c r="X17" s="28">
        <f>T17-V17</f>
        <v>0</v>
      </c>
      <c r="Y17" s="28">
        <f>SUM(W17:X17)</f>
        <v>0</v>
      </c>
      <c r="Z17" s="29">
        <f>Q17-Y17</f>
        <v>0</v>
      </c>
      <c r="AA17" s="1"/>
    </row>
    <row r="18" spans="3:32" s="2" customFormat="1" ht="67.5" customHeight="1" x14ac:dyDescent="0.35">
      <c r="C18" s="66" t="s">
        <v>70</v>
      </c>
      <c r="D18" s="67"/>
      <c r="E18" s="67"/>
      <c r="F18" s="30">
        <v>0</v>
      </c>
      <c r="G18" s="30">
        <v>100</v>
      </c>
      <c r="H18" s="56"/>
      <c r="I18" s="53"/>
      <c r="J18" s="53"/>
      <c r="K18" s="56"/>
      <c r="L18" s="52"/>
      <c r="M18" s="53"/>
      <c r="N18" s="53"/>
      <c r="O18" s="30">
        <f>SUM(O17)</f>
        <v>0</v>
      </c>
      <c r="P18" s="31">
        <f>SUM(P17)</f>
        <v>0</v>
      </c>
      <c r="Q18" s="41">
        <f>SUM(Q17)</f>
        <v>0</v>
      </c>
      <c r="R18" s="32"/>
      <c r="S18" s="32">
        <f t="shared" ref="S18:Z18" si="0">SUM(S17)</f>
        <v>0</v>
      </c>
      <c r="T18" s="32">
        <f t="shared" si="0"/>
        <v>0</v>
      </c>
      <c r="U18" s="32">
        <f t="shared" si="0"/>
        <v>0</v>
      </c>
      <c r="V18" s="32">
        <f t="shared" si="0"/>
        <v>0</v>
      </c>
      <c r="W18" s="32">
        <f t="shared" si="0"/>
        <v>0</v>
      </c>
      <c r="X18" s="32">
        <f t="shared" si="0"/>
        <v>0</v>
      </c>
      <c r="Y18" s="41">
        <f t="shared" si="0"/>
        <v>0</v>
      </c>
      <c r="Z18" s="40">
        <f t="shared" si="0"/>
        <v>0</v>
      </c>
      <c r="AA18" s="1"/>
    </row>
    <row r="19" spans="3:32" s="2" customFormat="1" ht="60" customHeight="1" x14ac:dyDescent="0.35">
      <c r="C19" s="45" t="s">
        <v>69</v>
      </c>
      <c r="D19" s="46"/>
      <c r="E19" s="46"/>
      <c r="F19" s="46"/>
      <c r="G19" s="7"/>
      <c r="H19" s="7"/>
      <c r="I19" s="7"/>
      <c r="J19" s="7"/>
      <c r="K19" s="7"/>
      <c r="L19" s="7"/>
      <c r="M19" s="7"/>
      <c r="N19" s="8"/>
      <c r="O19" s="7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1"/>
    </row>
    <row r="20" spans="3:32" s="2" customFormat="1" ht="78.75" customHeight="1" x14ac:dyDescent="0.35">
      <c r="C20" s="45" t="s">
        <v>74</v>
      </c>
      <c r="D20" s="46"/>
      <c r="E20" s="46"/>
      <c r="F20" s="46"/>
      <c r="G20" s="8"/>
      <c r="H20" s="8"/>
      <c r="I20" s="7"/>
      <c r="J20" s="7"/>
      <c r="K20" s="7"/>
      <c r="L20" s="7"/>
      <c r="M20" s="7"/>
      <c r="N20" s="8"/>
      <c r="O20" s="7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1"/>
      <c r="AA20" s="1"/>
    </row>
    <row r="21" spans="3:32" s="2" customFormat="1" ht="39.950000000000003" customHeight="1" x14ac:dyDescent="0.35">
      <c r="C21" s="5"/>
      <c r="D21" s="4"/>
      <c r="E21" s="4"/>
      <c r="F21" s="7"/>
      <c r="G21" s="7"/>
      <c r="H21" s="7"/>
      <c r="I21" s="7"/>
      <c r="J21" s="7"/>
      <c r="K21" s="7"/>
      <c r="L21" s="7"/>
      <c r="M21" s="7"/>
      <c r="N21" s="8"/>
      <c r="O21" s="7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1"/>
      <c r="AA21" s="1"/>
    </row>
    <row r="22" spans="3:32" s="2" customFormat="1" ht="39.950000000000003" customHeight="1" x14ac:dyDescent="0.35"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4"/>
      <c r="AA22" s="1"/>
    </row>
    <row r="23" spans="3:32" s="2" customFormat="1" ht="39.950000000000003" customHeight="1" x14ac:dyDescent="0.35">
      <c r="C23" s="1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4"/>
      <c r="AA23" s="1"/>
    </row>
    <row r="24" spans="3:32" s="2" customFormat="1" ht="39.950000000000003" customHeight="1" x14ac:dyDescent="0.35">
      <c r="C24" s="5"/>
      <c r="D24" s="4"/>
      <c r="E24" s="65" t="s">
        <v>54</v>
      </c>
      <c r="F24" s="65"/>
      <c r="G24" s="65"/>
      <c r="H24" s="65"/>
      <c r="I24" s="4"/>
      <c r="J24" s="4"/>
      <c r="K24" s="4"/>
      <c r="L24" s="4"/>
      <c r="M24" s="4"/>
      <c r="N24" s="4"/>
      <c r="O24" s="4"/>
      <c r="P24" s="4"/>
      <c r="Q24" s="4"/>
      <c r="R24" s="4"/>
      <c r="S24" s="65" t="s">
        <v>55</v>
      </c>
      <c r="T24" s="65"/>
      <c r="U24" s="65"/>
      <c r="V24" s="65"/>
      <c r="W24" s="65"/>
      <c r="X24" s="4"/>
      <c r="Y24" s="4"/>
      <c r="Z24" s="6"/>
      <c r="AA24" s="1"/>
    </row>
    <row r="25" spans="3:32" s="2" customFormat="1" ht="39.950000000000003" customHeight="1" x14ac:dyDescent="0.35">
      <c r="C25" s="5"/>
      <c r="D25" s="4"/>
      <c r="E25" s="65"/>
      <c r="F25" s="65"/>
      <c r="G25" s="65"/>
      <c r="H25" s="65"/>
      <c r="I25" s="4"/>
      <c r="J25" s="4"/>
      <c r="K25" s="4"/>
      <c r="L25" s="4"/>
      <c r="M25" s="4"/>
      <c r="N25" s="4"/>
      <c r="O25" s="4"/>
      <c r="P25" s="4"/>
      <c r="Q25" s="4"/>
      <c r="R25" s="4"/>
      <c r="S25" s="65"/>
      <c r="T25" s="65"/>
      <c r="U25" s="65"/>
      <c r="V25" s="65"/>
      <c r="W25" s="65"/>
      <c r="X25" s="4"/>
      <c r="Y25" s="4"/>
      <c r="Z25" s="6"/>
      <c r="AA25" s="1"/>
    </row>
    <row r="26" spans="3:32" s="2" customFormat="1" ht="39.950000000000003" customHeight="1" x14ac:dyDescent="0.35"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6"/>
      <c r="AA26" s="1"/>
    </row>
    <row r="27" spans="3:32" s="2" customFormat="1" ht="39.950000000000003" customHeight="1" x14ac:dyDescent="0.35"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6"/>
      <c r="AA27" s="1"/>
    </row>
    <row r="28" spans="3:32" s="2" customFormat="1" ht="39.950000000000003" customHeight="1" x14ac:dyDescent="0.35"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6"/>
      <c r="AA28" s="1"/>
    </row>
    <row r="29" spans="3:32" s="2" customFormat="1" ht="39.950000000000003" customHeight="1" x14ac:dyDescent="0.35"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6"/>
      <c r="AA29" s="1"/>
    </row>
    <row r="30" spans="3:32" s="2" customFormat="1" ht="39.950000000000003" customHeight="1" x14ac:dyDescent="0.35"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6"/>
      <c r="AA30" s="1"/>
    </row>
    <row r="31" spans="3:32" s="2" customFormat="1" ht="39.950000000000003" customHeight="1" x14ac:dyDescent="0.35"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6"/>
      <c r="AA31" s="3"/>
      <c r="AB31" s="3"/>
      <c r="AC31" s="3"/>
      <c r="AD31" s="3"/>
      <c r="AE31" s="3"/>
      <c r="AF31" s="3"/>
    </row>
    <row r="32" spans="3:32" s="2" customFormat="1" ht="39.950000000000003" customHeight="1" x14ac:dyDescent="0.35"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6"/>
      <c r="AA32" s="1"/>
    </row>
    <row r="33" spans="3:27" s="2" customFormat="1" ht="39.950000000000003" customHeight="1" x14ac:dyDescent="0.35"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6"/>
      <c r="AA33" s="1"/>
    </row>
    <row r="34" spans="3:27" s="2" customFormat="1" ht="39.950000000000003" customHeight="1" x14ac:dyDescent="0.35"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7"/>
      <c r="AA34" s="1"/>
    </row>
    <row r="35" spans="3:27" s="2" customFormat="1" ht="39.950000000000003" customHeight="1" thickBot="1" x14ac:dyDescent="0.4"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20"/>
    </row>
    <row r="36" spans="3:27" s="2" customFormat="1" ht="39.950000000000003" customHeight="1" x14ac:dyDescent="0.3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3:27" s="2" customFormat="1" ht="39.950000000000003" customHeight="1" x14ac:dyDescent="0.35">
      <c r="C37" s="13"/>
      <c r="D37" s="13"/>
      <c r="E37" s="4"/>
      <c r="F37" s="4"/>
      <c r="G37" s="4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3:27" s="2" customFormat="1" ht="39.950000000000003" customHeight="1" x14ac:dyDescent="0.35">
      <c r="C38" s="13"/>
      <c r="D38" s="13"/>
      <c r="E38" s="4"/>
      <c r="F38" s="4"/>
      <c r="G38" s="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3:27" s="2" customFormat="1" ht="39.950000000000003" customHeight="1" x14ac:dyDescent="0.3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3:27" s="2" customFormat="1" ht="39.950000000000003" customHeight="1" x14ac:dyDescent="0.3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3:27" s="2" customFormat="1" ht="39.950000000000003" customHeight="1" x14ac:dyDescent="0.3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3:27" s="2" customFormat="1" ht="39.950000000000003" customHeight="1" x14ac:dyDescent="0.3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</sheetData>
  <mergeCells count="90">
    <mergeCell ref="C1:Z1"/>
    <mergeCell ref="C2:Z2"/>
    <mergeCell ref="C3:Z3"/>
    <mergeCell ref="C4:Z4"/>
    <mergeCell ref="C5:D5"/>
    <mergeCell ref="E5:Z5"/>
    <mergeCell ref="S8:T9"/>
    <mergeCell ref="W8:X9"/>
    <mergeCell ref="Y8:Z9"/>
    <mergeCell ref="O6:O8"/>
    <mergeCell ref="P6:P8"/>
    <mergeCell ref="AA8:AA9"/>
    <mergeCell ref="C10:C11"/>
    <mergeCell ref="D10:D11"/>
    <mergeCell ref="J10:K10"/>
    <mergeCell ref="L10:M10"/>
    <mergeCell ref="Q10:Q11"/>
    <mergeCell ref="R10:R11"/>
    <mergeCell ref="C6:C9"/>
    <mergeCell ref="N6:N9"/>
    <mergeCell ref="Q6:Z6"/>
    <mergeCell ref="Q7:Q9"/>
    <mergeCell ref="R7:R9"/>
    <mergeCell ref="S7:T7"/>
    <mergeCell ref="W7:Z7"/>
    <mergeCell ref="J8:K9"/>
    <mergeCell ref="L8:M9"/>
    <mergeCell ref="C13:Z13"/>
    <mergeCell ref="S10:T11"/>
    <mergeCell ref="U10:U11"/>
    <mergeCell ref="V10:V11"/>
    <mergeCell ref="W10:X11"/>
    <mergeCell ref="Y10:Z11"/>
    <mergeCell ref="J11:K11"/>
    <mergeCell ref="L11:M11"/>
    <mergeCell ref="C12:D12"/>
    <mergeCell ref="J12:K12"/>
    <mergeCell ref="L12:M12"/>
    <mergeCell ref="Q12:X12"/>
    <mergeCell ref="Y12:Z12"/>
    <mergeCell ref="E10:E11"/>
    <mergeCell ref="F10:F11"/>
    <mergeCell ref="G10:G11"/>
    <mergeCell ref="H17:H18"/>
    <mergeCell ref="I17:I18"/>
    <mergeCell ref="P14:Z14"/>
    <mergeCell ref="C15:C16"/>
    <mergeCell ref="D15:D16"/>
    <mergeCell ref="E15:E16"/>
    <mergeCell ref="G15:G16"/>
    <mergeCell ref="H15:H16"/>
    <mergeCell ref="K15:K16"/>
    <mergeCell ref="N15:N16"/>
    <mergeCell ref="O15:O16"/>
    <mergeCell ref="Q15:Q16"/>
    <mergeCell ref="W15:X15"/>
    <mergeCell ref="Z15:Z16"/>
    <mergeCell ref="V15:V16"/>
    <mergeCell ref="I10:I11"/>
    <mergeCell ref="J6:M7"/>
    <mergeCell ref="E24:H25"/>
    <mergeCell ref="S24:W25"/>
    <mergeCell ref="C18:E18"/>
    <mergeCell ref="R15:R16"/>
    <mergeCell ref="S15:S16"/>
    <mergeCell ref="T15:T16"/>
    <mergeCell ref="U15:U16"/>
    <mergeCell ref="I15:I16"/>
    <mergeCell ref="F15:F16"/>
    <mergeCell ref="J15:J16"/>
    <mergeCell ref="L15:L16"/>
    <mergeCell ref="M15:M16"/>
    <mergeCell ref="P15:P16"/>
    <mergeCell ref="C20:F20"/>
    <mergeCell ref="C19:F19"/>
    <mergeCell ref="Y15:Y16"/>
    <mergeCell ref="E6:E8"/>
    <mergeCell ref="F6:F8"/>
    <mergeCell ref="G6:G8"/>
    <mergeCell ref="H6:H8"/>
    <mergeCell ref="I6:I8"/>
    <mergeCell ref="L17:L18"/>
    <mergeCell ref="M17:M18"/>
    <mergeCell ref="N17:N18"/>
    <mergeCell ref="C14:E14"/>
    <mergeCell ref="F14:G14"/>
    <mergeCell ref="H14:O14"/>
    <mergeCell ref="J17:J18"/>
    <mergeCell ref="K17:K18"/>
    <mergeCell ref="H10:H11"/>
  </mergeCells>
  <printOptions horizontalCentered="1"/>
  <pageMargins left="0.51181102362204722" right="0.51181102362204722" top="1.1811023622047245" bottom="0.55118110236220474" header="0.31496062992125984" footer="0.31496062992125984"/>
  <pageSetup paperSize="9" scale="20" orientation="landscape" r:id="rId1"/>
  <ignoredErrors>
    <ignoredError sqref="G12: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Bordro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2025-04-25T08:05:57Z</dcterms:modified>
</cp:coreProperties>
</file>